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0" windowWidth="21840" windowHeight="10215" tabRatio="802" activeTab="1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PIELIKUMS'!$A$1:$U$17</definedName>
    <definedName name="_xlnm.Print_Area" localSheetId="2">'3.PIELIKUMS'!$A$1:$K$53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<sst xmlns="http://schemas.openxmlformats.org/spreadsheetml/2006/main" count="267" uniqueCount="175">
  <si>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</si>
  <si>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</si>
  <si>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</si>
  <si>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</si>
  <si>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</si>
  <si>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</si>
  <si>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</si>
  <si>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</si>
  <si>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</si>
  <si>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</si>
  <si>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</si>
  <si>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</si>
  <si>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</si>
  <si>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</si>
  <si>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</si>
  <si>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</si>
  <si>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</si>
  <si>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</si>
  <si>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</si>
  <si>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</si>
  <si>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</si>
  <si>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</si>
  <si>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</si>
  <si>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</si>
  <si>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</si>
  <si>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</si>
  <si>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</si>
  <si>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</si>
  <si>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</si>
  <si>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</si>
  <si>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</si>
  <si>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</si>
  <si>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</si>
  <si>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</si>
  <si>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</si>
  <si>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</si>
  <si>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</si>
  <si>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</si>
  <si>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</si>
  <si>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</si>
  <si>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</si>
  <si>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</si>
  <si>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</si>
  <si>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</si>
  <si>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</si>
  <si>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</si>
  <si>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</si>
  <si>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Summa</t>
  </si>
  <si>
    <t>Finansējuma avots</t>
  </si>
  <si>
    <t>Izmaksu pozīcijas nosaukums*</t>
  </si>
  <si>
    <t>Projekta īstenošanas personāla izmaksas</t>
  </si>
  <si>
    <t>KOPĀ</t>
  </si>
  <si>
    <t>Projekta darbības Nr.</t>
  </si>
  <si>
    <t>t.sk. PVN</t>
  </si>
  <si>
    <t xml:space="preserve"> Daudzums</t>
  </si>
  <si>
    <t>Projekta īstenošanas laika grafiks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</si>
  <si>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</si>
  <si>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</si>
  <si>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</si>
  <si>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</si>
  <si>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</si>
  <si>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</si>
  <si>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</si>
  <si>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</si>
  <si>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</si>
  <si>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</si>
  <si>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</si>
  <si>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</si>
  <si>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</si>
  <si>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</si>
  <si>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</si>
  <si>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</si>
  <si>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</si>
  <si>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</si>
  <si>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</si>
  <si>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</si>
  <si>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</si>
  <si>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</si>
  <si>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</si>
  <si>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*</t>
    </r>
  </si>
  <si>
    <r>
      <t>Projekta darbības numurs</t>
    </r>
    <r>
      <rPr>
        <vertAlign val="superscript"/>
        <sz val="12"/>
        <rFont val="Times New Roman"/>
        <family val="1"/>
      </rPr>
      <t>**</t>
    </r>
  </si>
  <si>
    <r>
      <rPr>
        <vertAlign val="superscript"/>
        <sz val="10"/>
        <rFont val="Times New Roman"/>
        <family val="1"/>
      </rPr>
      <t>**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</t>
    </r>
  </si>
  <si>
    <t>2015.gads</t>
  </si>
  <si>
    <t>2016.gads</t>
  </si>
  <si>
    <t>2017.gads</t>
  </si>
  <si>
    <t>2018.gads</t>
  </si>
  <si>
    <t>Eiropas Sociālā fonda finansējums</t>
  </si>
  <si>
    <t>2.2.2.</t>
  </si>
  <si>
    <t>3.1.</t>
  </si>
  <si>
    <t>Projekta īstenošanas personāla atlīdzības izmaksas</t>
  </si>
  <si>
    <t>netiešās</t>
  </si>
  <si>
    <t>tiešās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</si>
  <si>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Ja saskaņā ar Ministru kabineta noteikumiem par specifiskā atbalsta mērķa pasākuma īstenošanu projekta atbalstāmās darbības ir veiktas pirms projekta iesnieguma apstiprināšanas, tās jāatzīmē ar "P"; pēc projekta iesnieguma apstiprināšanas plānotās darbības jāatzīmē ar "X".</t>
    </r>
  </si>
  <si>
    <t>1.pielikums</t>
  </si>
  <si>
    <t>projekta iesniegumam</t>
  </si>
  <si>
    <t>Kopā</t>
  </si>
  <si>
    <t>13.</t>
  </si>
  <si>
    <t>Pārējās projekta īstenošanas izmaksas</t>
  </si>
  <si>
    <t>13.1.</t>
  </si>
  <si>
    <t>3. pielikums
projekta iesniegumam</t>
  </si>
  <si>
    <t>** Ja izmaksu pozīcijai tiek pielietota vienas vienības izmaksa, jānorāda „ir”, ja netiek – aile nav jāaizpilda (jāatstāj tukša)</t>
  </si>
  <si>
    <t>Projekta vadības izmaksas</t>
  </si>
  <si>
    <t>Projekta vadības personāla atlīdzības izmaksas</t>
  </si>
  <si>
    <t>2019.gads</t>
  </si>
  <si>
    <t>Projekta izmaksas saskaņā ar vienoto izmaksu likmi</t>
  </si>
  <si>
    <t xml:space="preserve">Komandējumu un dienesta braucienu izmaksas </t>
  </si>
  <si>
    <t>2.2.3.</t>
  </si>
  <si>
    <t xml:space="preserve">Obligāto veselības pārbaužu un redzes korekcijas līdzekļu kompensācijas izmaksas </t>
  </si>
  <si>
    <t>6.</t>
  </si>
  <si>
    <t>Materiālu, aprīkojuma un iekārtu izmaksas</t>
  </si>
  <si>
    <t>6.2.</t>
  </si>
  <si>
    <t>8.</t>
  </si>
  <si>
    <t>Profesionālās izglītības programmu licencēšanas un akreditācijas izmaksas</t>
  </si>
  <si>
    <t>3.2.</t>
  </si>
  <si>
    <t>3.2.1.</t>
  </si>
  <si>
    <t>3.2.2.</t>
  </si>
  <si>
    <t>Pārējās projekta īstenošanas personāla izmaksas</t>
  </si>
  <si>
    <t>3.2.3.</t>
  </si>
  <si>
    <t xml:space="preserve">Veselības apdrošināšanas izmaksas </t>
  </si>
  <si>
    <t>Aprīkojuma un iekārtu izmaksas</t>
  </si>
  <si>
    <t>6.2.1.</t>
  </si>
  <si>
    <t>Pakalpojumu (uzņēmuma līgumu) izmaksas projekta atbalstāmo darbību īstenošanai</t>
  </si>
  <si>
    <t xml:space="preserve">* Izmaksu pozīcijas norāda saskaņā ar Ministru kabineta noteikumos par specifiskā atbalsta mērķa pasākuma īstenošanu norādītajām attiecināmo izmaksu pozīcijām </t>
  </si>
  <si>
    <t>2.2.4.</t>
  </si>
  <si>
    <t>3.2.4.</t>
  </si>
  <si>
    <t>Transporta izmaksas projekta īstenošanas personālam</t>
  </si>
  <si>
    <t>Transporta izmaksas projekta vadības personālam</t>
  </si>
  <si>
    <t>2.2.5.</t>
  </si>
  <si>
    <t>Darba vietas aprīkojuma iegādes izmaksas projekta īstenošanas personālam</t>
  </si>
  <si>
    <t>3.2.5.</t>
  </si>
  <si>
    <t>Patenti, licences u.tml.</t>
  </si>
  <si>
    <t>8.1.</t>
  </si>
  <si>
    <t>13.2.</t>
  </si>
  <si>
    <t>13.3</t>
  </si>
  <si>
    <t>13.4.</t>
  </si>
  <si>
    <t>13.4.1.</t>
  </si>
  <si>
    <t>13.4.2.</t>
  </si>
  <si>
    <t>Vienas vienības izmaksu pielietojums (ir vai nav**)</t>
  </si>
  <si>
    <t>Attiecināmās izmaksas</t>
  </si>
  <si>
    <t xml:space="preserve">Transporta izdevumi mērķa grupai </t>
  </si>
  <si>
    <t>Darba vietas aprīkojuma iegādes izmaksas projekta vadības personālam</t>
  </si>
  <si>
    <t>Informācijas un publicitātes pasākumu īstenošanas izmaksas</t>
  </si>
  <si>
    <t>Netiešās izmakas saskaņā ar vienoto izmaksu likmi 15 % no tiešajām attiecināmajām personāla izmaksām</t>
  </si>
  <si>
    <t>1.1.</t>
  </si>
  <si>
    <t>6.2.2.</t>
  </si>
  <si>
    <t>13.1.1.</t>
  </si>
  <si>
    <t>Prasmju aprakstu izstrāde personām ar garīga rakstura traucējumiem</t>
  </si>
  <si>
    <t>Prasmju apmācību programmu izstrāde personām ar garīga rakstura traucējumiem</t>
  </si>
  <si>
    <t>13.1.2.</t>
  </si>
  <si>
    <t>13.1.3.</t>
  </si>
  <si>
    <t>13.1.4.</t>
  </si>
  <si>
    <t>13.1.5.</t>
  </si>
  <si>
    <t>13.2.1.</t>
  </si>
  <si>
    <t>13.3.1.</t>
  </si>
  <si>
    <t>-</t>
  </si>
  <si>
    <t>3.1.1.</t>
  </si>
  <si>
    <t xml:space="preserve">Profesionālās rehabilitācijas personāla atlīdzības izmaksas </t>
  </si>
  <si>
    <t>3.1.2.</t>
  </si>
  <si>
    <t>Darba tirgus pieprasījuma izpēte un darba tirgus vajadzībām nepieciešamo profesiju  personām ar smagu invaliditāti (I un II invaliditātes grupa) noteikšana</t>
  </si>
  <si>
    <t>Darba tirgus pieprasījumu izpēte un darba tirgus vajadzībām nepieciešamo prasmju  personām ar garīga rakstura traucējumiem noteikšana</t>
  </si>
  <si>
    <t xml:space="preserve">Iekšzemes transporta izdevumi personas ar smagu invaliditāti (I un II invaliditātes grupa), kurai ir ierobežota mobilitāte, nokļūšanai no dzīvesvietas līdz pakalpojuma saņemšanas vietai un atpakaļ </t>
  </si>
  <si>
    <t>3.1.3.</t>
  </si>
  <si>
    <t>Profesionālās piemērotības noteikšanas personālā atlīdzības izmaksas</t>
  </si>
  <si>
    <t>Sociālās rehabilitācijas personāla atlīdzības izmaksas, kas nepārsniedz 10 procentus no profesionālās rehabilitācijas personāla atlīdzības izmaksu finansējuma daļas</t>
  </si>
  <si>
    <r>
      <t>Ēdināšanas izmaksas</t>
    </r>
    <r>
      <rPr>
        <sz val="12"/>
        <rFont val="Times New Roman"/>
        <family val="1"/>
      </rPr>
      <t xml:space="preserve"> (plāno atbilstoši vienas vienības metodikai)</t>
    </r>
  </si>
  <si>
    <r>
      <t xml:space="preserve">Uzturēšanās izdevumi dienesta viesnīcā  </t>
    </r>
    <r>
      <rPr>
        <sz val="12"/>
        <rFont val="Times New Roman"/>
        <family val="1"/>
      </rPr>
      <t>(plāno atbilstoši vienas vienības metodikai)</t>
    </r>
  </si>
  <si>
    <t>Ēdināšanas izmaksas personām ar smagu invaliditāti (I un II invaliditātes grupa) profesionālās rehabilitācijas programmu ieviešanas laikā un personām ar garīga rakstura traucējumiem prasmju apmācības programmu ieviešanas laikā</t>
  </si>
  <si>
    <t xml:space="preserve">Darba tirgus vajadzībām atbilstošo profesionālās rehabilitācijas programmu izstrāde personām ar smagu invaliditāti (I un II invaliditātes grupa) </t>
  </si>
  <si>
    <t>Materiāltehnisko līdzekļu iegādes izmaksas profesionālās rehabilitācijas programmu īstenošanai, kas nepārsniedz 15%  no pārējām programmas ieviešanas izmaksām</t>
  </si>
  <si>
    <t>Materiāltehnisko līdzekļu iegādes izmaksas prasmju apmācību programmu īstenošanai, kas nepārsniedz 15%  no pārējām programmas ieviešanas izmaksām</t>
  </si>
  <si>
    <r>
      <t xml:space="preserve">Neparedzētie izdevumi </t>
    </r>
    <r>
      <rPr>
        <sz val="11"/>
        <rFont val="Times New Roman"/>
        <family val="1"/>
      </rPr>
      <t>(nepārsniedz 2 %   no projekta tiešo attiecināmo izmaksu kopsummas)</t>
    </r>
  </si>
  <si>
    <t>Pārējās projekta vadības  izmaksas</t>
  </si>
  <si>
    <t>13.1.6.</t>
  </si>
  <si>
    <t xml:space="preserve">Iekšzemes transporta izdevumi personu ar smagu invaliditāti (I un II invaliditātes grupa) un personu ar garīga rakstura traucējumiem nokļūšanai no dienesta viesnīcas uz apmācību vietu un atpakaļ </t>
  </si>
  <si>
    <t>Uzturēšanās izdevumi dienesta viesnīcā personām ar smagu invaliditāti (I un II invaliditātes grupa) profesionālās rehabilitācijas programmu ieviešanas laikā un personām ar garīga rakstura traucējumiem prasmju apmācības programmu ieviešanas laikā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</si>
</sst>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60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0" fillId="0" borderId="12" xfId="0" applyFont="1" applyBorder="1" applyAlignment="1">
      <alignment wrapText="1"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63" fillId="0" borderId="12" xfId="0" applyFont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right" vertical="top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8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/>
    </xf>
    <xf numFmtId="4" fontId="8" fillId="34" borderId="12" xfId="0" applyNumberFormat="1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top"/>
    </xf>
    <xf numFmtId="0" fontId="65" fillId="0" borderId="0" xfId="0" applyFont="1" applyAlignment="1">
      <alignment/>
    </xf>
    <xf numFmtId="0" fontId="19" fillId="34" borderId="19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21" xfId="0" applyFont="1" applyFill="1" applyBorder="1" applyAlignment="1">
      <alignment horizontal="center" vertical="center"/>
    </xf>
    <xf numFmtId="0" fontId="60" fillId="34" borderId="18" xfId="0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7" fillId="33" borderId="0" xfId="0" applyFont="1" applyFill="1" applyBorder="1" applyAlignment="1">
      <alignment horizontal="left" vertical="center"/>
    </xf>
    <xf numFmtId="0" fontId="19" fillId="34" borderId="12" xfId="0" applyFont="1" applyFill="1" applyBorder="1" applyAlignment="1">
      <alignment horizontal="left" vertical="center" wrapText="1"/>
    </xf>
    <xf numFmtId="49" fontId="19" fillId="34" borderId="12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34" borderId="12" xfId="0" applyNumberFormat="1" applyFont="1" applyFill="1" applyBorder="1" applyAlignment="1">
      <alignment horizontal="left" vertical="center" wrapText="1" indent="1"/>
    </xf>
    <xf numFmtId="49" fontId="19" fillId="34" borderId="15" xfId="0" applyNumberFormat="1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 indent="2"/>
    </xf>
    <xf numFmtId="49" fontId="8" fillId="34" borderId="15" xfId="0" applyNumberFormat="1" applyFont="1" applyFill="1" applyBorder="1" applyAlignment="1">
      <alignment horizontal="left" vertical="center" wrapText="1" indent="1"/>
    </xf>
    <xf numFmtId="49" fontId="9" fillId="34" borderId="15" xfId="0" applyNumberFormat="1" applyFont="1" applyFill="1" applyBorder="1" applyAlignment="1">
      <alignment horizontal="left" vertical="center" wrapText="1" indent="2"/>
    </xf>
    <xf numFmtId="4" fontId="22" fillId="0" borderId="12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4" fontId="8" fillId="34" borderId="12" xfId="0" applyNumberFormat="1" applyFont="1" applyFill="1" applyBorder="1" applyAlignment="1">
      <alignment horizontal="center" vertical="center" wrapText="1"/>
    </xf>
    <xf numFmtId="10" fontId="9" fillId="35" borderId="12" xfId="0" applyNumberFormat="1" applyFont="1" applyFill="1" applyBorder="1" applyAlignment="1">
      <alignment horizontal="right" vertical="center" wrapText="1"/>
    </xf>
    <xf numFmtId="10" fontId="8" fillId="34" borderId="12" xfId="0" applyNumberFormat="1" applyFont="1" applyFill="1" applyBorder="1" applyAlignment="1">
      <alignment horizontal="right" vertical="center"/>
    </xf>
    <xf numFmtId="10" fontId="9" fillId="35" borderId="12" xfId="0" applyNumberFormat="1" applyFont="1" applyFill="1" applyBorder="1" applyAlignment="1">
      <alignment horizontal="right" vertical="center"/>
    </xf>
    <xf numFmtId="0" fontId="19" fillId="34" borderId="12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top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left" vertical="center" wrapText="1" indent="1"/>
    </xf>
    <xf numFmtId="0" fontId="9" fillId="34" borderId="12" xfId="0" applyFont="1" applyFill="1" applyBorder="1" applyAlignment="1">
      <alignment horizontal="left" vertical="center" wrapText="1" indent="2"/>
    </xf>
    <xf numFmtId="4" fontId="9" fillId="34" borderId="12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0" fontId="8" fillId="34" borderId="12" xfId="58" applyNumberFormat="1" applyFont="1" applyFill="1" applyBorder="1" applyAlignment="1">
      <alignment horizontal="center" vertical="center" wrapText="1"/>
    </xf>
    <xf numFmtId="10" fontId="9" fillId="34" borderId="12" xfId="58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4" fontId="19" fillId="34" borderId="12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10" fontId="19" fillId="34" borderId="12" xfId="58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" fontId="25" fillId="0" borderId="12" xfId="0" applyNumberFormat="1" applyFont="1" applyFill="1" applyBorder="1" applyAlignment="1">
      <alignment/>
    </xf>
    <xf numFmtId="0" fontId="25" fillId="0" borderId="0" xfId="0" applyFont="1" applyAlignment="1">
      <alignment/>
    </xf>
    <xf numFmtId="4" fontId="8" fillId="33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3" fillId="34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19" fillId="36" borderId="15" xfId="0" applyFont="1" applyFill="1" applyBorder="1" applyAlignment="1">
      <alignment horizontal="left" vertical="center" wrapText="1"/>
    </xf>
    <xf numFmtId="0" fontId="19" fillId="36" borderId="12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left" vertical="center" wrapText="1"/>
    </xf>
    <xf numFmtId="4" fontId="19" fillId="36" borderId="15" xfId="0" applyNumberFormat="1" applyFont="1" applyFill="1" applyBorder="1" applyAlignment="1">
      <alignment horizontal="center" vertical="center" wrapText="1"/>
    </xf>
    <xf numFmtId="10" fontId="19" fillId="36" borderId="12" xfId="58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9" fillId="3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top"/>
    </xf>
    <xf numFmtId="0" fontId="65" fillId="0" borderId="0" xfId="0" applyFont="1" applyAlignment="1">
      <alignment/>
    </xf>
    <xf numFmtId="0" fontId="14" fillId="0" borderId="0" xfId="0" applyFont="1" applyFill="1" applyAlignment="1">
      <alignment horizontal="right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8" fillId="34" borderId="25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166" fontId="9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9.421875" style="11" customWidth="1"/>
    <col min="2" max="2" width="4.421875" style="11" customWidth="1"/>
    <col min="3" max="33" width="5.140625" style="11" customWidth="1"/>
    <col min="34" max="34" width="5.140625" style="11" hidden="1" customWidth="1"/>
    <col min="35" max="35" width="1.421875" style="11" hidden="1" customWidth="1"/>
    <col min="36" max="37" width="5.140625" style="11" hidden="1" customWidth="1"/>
    <col min="38" max="38" width="4.8515625" style="11" hidden="1" customWidth="1"/>
    <col min="39" max="16384" width="9.140625" style="11" customWidth="1"/>
  </cols>
  <sheetData>
    <row r="1" spans="21:38" ht="15.75">
      <c r="U1" s="37" t="s">
        <v>93</v>
      </c>
      <c r="AE1" s="38"/>
      <c r="AF1" s="38"/>
      <c r="AH1" s="38"/>
      <c r="AI1" s="38"/>
      <c r="AJ1" s="38"/>
      <c r="AK1" s="38"/>
      <c r="AL1" s="38"/>
    </row>
    <row r="2" spans="21:38" ht="36" customHeight="1">
      <c r="U2" s="39" t="s">
        <v>94</v>
      </c>
      <c r="AH2" s="24"/>
      <c r="AI2" s="25"/>
      <c r="AJ2" s="25"/>
      <c r="AK2" s="25"/>
      <c r="AL2" s="25"/>
    </row>
    <row r="3" spans="1:38" ht="18.75">
      <c r="A3" s="142" t="s">
        <v>55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4"/>
      <c r="AH3" s="62"/>
      <c r="AI3" s="62"/>
      <c r="AJ3" s="62"/>
      <c r="AK3" s="62"/>
      <c r="AL3" s="63"/>
    </row>
    <row r="5" spans="1:38" ht="15.75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AH5" s="68"/>
      <c r="AI5" s="68"/>
      <c r="AJ5" s="68"/>
      <c r="AK5" s="68"/>
      <c r="AL5" s="68"/>
    </row>
    <row r="6" spans="1:38" ht="15" customHeight="1">
      <c r="A6" s="148" t="s">
        <v>80</v>
      </c>
      <c r="B6" s="149" t="s">
        <v>79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  <c r="AH6" s="64"/>
      <c r="AI6" s="64"/>
      <c r="AJ6" s="64"/>
      <c r="AK6" s="64"/>
      <c r="AL6" s="65"/>
    </row>
    <row r="7" spans="1:38" ht="15" customHeight="1">
      <c r="A7" s="148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  <c r="AH7" s="66"/>
      <c r="AI7" s="66"/>
      <c r="AJ7" s="66"/>
      <c r="AK7" s="66"/>
      <c r="AL7" s="67"/>
    </row>
    <row r="8" spans="1:21" ht="16.5" customHeight="1">
      <c r="A8" s="148"/>
      <c r="B8" s="148" t="s">
        <v>82</v>
      </c>
      <c r="C8" s="148"/>
      <c r="D8" s="148"/>
      <c r="E8" s="148"/>
      <c r="F8" s="148" t="s">
        <v>83</v>
      </c>
      <c r="G8" s="148"/>
      <c r="H8" s="148"/>
      <c r="I8" s="148"/>
      <c r="J8" s="148" t="s">
        <v>84</v>
      </c>
      <c r="K8" s="148"/>
      <c r="L8" s="148"/>
      <c r="M8" s="148"/>
      <c r="N8" s="148" t="s">
        <v>85</v>
      </c>
      <c r="O8" s="148"/>
      <c r="P8" s="148"/>
      <c r="Q8" s="148"/>
      <c r="R8" s="148" t="s">
        <v>103</v>
      </c>
      <c r="S8" s="148"/>
      <c r="T8" s="148"/>
      <c r="U8" s="148"/>
    </row>
    <row r="9" spans="1:21" ht="15.75">
      <c r="A9" s="148"/>
      <c r="B9" s="33" t="s">
        <v>28</v>
      </c>
      <c r="C9" s="33" t="s">
        <v>29</v>
      </c>
      <c r="D9" s="33" t="s">
        <v>33</v>
      </c>
      <c r="E9" s="33" t="s">
        <v>34</v>
      </c>
      <c r="F9" s="33" t="s">
        <v>28</v>
      </c>
      <c r="G9" s="33" t="s">
        <v>29</v>
      </c>
      <c r="H9" s="33" t="s">
        <v>33</v>
      </c>
      <c r="I9" s="33" t="s">
        <v>34</v>
      </c>
      <c r="J9" s="33" t="s">
        <v>28</v>
      </c>
      <c r="K9" s="33" t="s">
        <v>29</v>
      </c>
      <c r="L9" s="33" t="s">
        <v>33</v>
      </c>
      <c r="M9" s="33" t="s">
        <v>34</v>
      </c>
      <c r="N9" s="33" t="s">
        <v>28</v>
      </c>
      <c r="O9" s="33" t="s">
        <v>29</v>
      </c>
      <c r="P9" s="33" t="s">
        <v>33</v>
      </c>
      <c r="Q9" s="33" t="s">
        <v>34</v>
      </c>
      <c r="R9" s="33" t="s">
        <v>28</v>
      </c>
      <c r="S9" s="33" t="s">
        <v>29</v>
      </c>
      <c r="T9" s="33" t="s">
        <v>33</v>
      </c>
      <c r="U9" s="33" t="s">
        <v>34</v>
      </c>
    </row>
    <row r="10" spans="1:21" ht="15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15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5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38" ht="15">
      <c r="A14" s="10"/>
      <c r="B14" s="10"/>
      <c r="C14" s="10"/>
      <c r="D14" s="10"/>
      <c r="E14" s="10"/>
      <c r="F14" s="10"/>
      <c r="G14" s="10"/>
      <c r="H14" s="10"/>
      <c r="I14" s="10"/>
      <c r="J14" s="12"/>
      <c r="K14" s="12"/>
      <c r="L14" s="12"/>
      <c r="M14" s="12"/>
      <c r="N14" s="10"/>
      <c r="O14" s="10"/>
      <c r="P14" s="10"/>
      <c r="Q14" s="10"/>
      <c r="R14" s="10"/>
      <c r="S14" s="10"/>
      <c r="T14" s="10"/>
      <c r="U14" s="10"/>
      <c r="V14" s="12"/>
      <c r="W14" s="12"/>
      <c r="X14" s="12"/>
      <c r="Y14" s="12"/>
      <c r="Z14" s="12"/>
      <c r="AA14" s="12"/>
      <c r="AB14" s="12"/>
      <c r="AC14" s="12"/>
      <c r="AD14" s="12"/>
      <c r="AE14" s="10"/>
      <c r="AF14" s="12"/>
      <c r="AG14" s="10"/>
      <c r="AH14" s="10"/>
      <c r="AI14" s="10"/>
      <c r="AJ14" s="10"/>
      <c r="AK14" s="10"/>
      <c r="AL14" s="10"/>
    </row>
    <row r="15" spans="1:38" ht="31.5" customHeight="1">
      <c r="A15" s="145" t="s">
        <v>92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AH15" s="71"/>
      <c r="AI15" s="71"/>
      <c r="AJ15" s="71"/>
      <c r="AK15" s="71"/>
      <c r="AL15" s="71"/>
    </row>
    <row r="16" spans="1:40" ht="30" customHeight="1">
      <c r="A16" s="147" t="s">
        <v>81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31"/>
      <c r="AN16" s="31"/>
    </row>
  </sheetData>
  <sheetProtection/>
  <mergeCells count="11">
    <mergeCell ref="A5:U5"/>
    <mergeCell ref="A3:U3"/>
    <mergeCell ref="A15:U15"/>
    <mergeCell ref="A16:U16"/>
    <mergeCell ref="A6:A9"/>
    <mergeCell ref="B8:E8"/>
    <mergeCell ref="F8:I8"/>
    <mergeCell ref="N8:Q8"/>
    <mergeCell ref="R8:U8"/>
    <mergeCell ref="J8:M8"/>
    <mergeCell ref="B6:U7"/>
  </mergeCells>
  <printOptions/>
  <pageMargins left="0.5905511811023623" right="0.5905511811023623" top="1.141732283464567" bottom="0.5905511811023623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view="pageBreakPreview" zoomScaleNormal="115" zoomScaleSheetLayoutView="100" zoomScalePageLayoutView="0" workbookViewId="0" topLeftCell="A1">
      <selection activeCell="B6" sqref="B6:B7"/>
    </sheetView>
  </sheetViews>
  <sheetFormatPr defaultColWidth="9.140625" defaultRowHeight="15"/>
  <cols>
    <col min="1" max="1" width="42.140625" style="40" customWidth="1"/>
    <col min="2" max="8" width="12.00390625" style="41" customWidth="1"/>
    <col min="9" max="9" width="0.13671875" style="41" customWidth="1"/>
    <col min="10" max="16384" width="9.140625" style="41" customWidth="1"/>
  </cols>
  <sheetData>
    <row r="1" spans="1:9" ht="32.25" customHeight="1">
      <c r="A1" s="51"/>
      <c r="B1" s="42"/>
      <c r="C1" s="42"/>
      <c r="D1" s="42"/>
      <c r="E1" s="42"/>
      <c r="F1" s="42"/>
      <c r="G1" s="156" t="s">
        <v>45</v>
      </c>
      <c r="H1" s="156"/>
      <c r="I1" s="59"/>
    </row>
    <row r="2" spans="1:9" ht="15.75" customHeight="1">
      <c r="A2" s="142" t="s">
        <v>73</v>
      </c>
      <c r="B2" s="143"/>
      <c r="C2" s="143"/>
      <c r="D2" s="143"/>
      <c r="E2" s="143"/>
      <c r="F2" s="143"/>
      <c r="G2" s="143"/>
      <c r="H2" s="144"/>
      <c r="I2" s="42"/>
    </row>
    <row r="3" spans="1:9" ht="18.75">
      <c r="A3" s="43"/>
      <c r="B3" s="42"/>
      <c r="C3" s="42"/>
      <c r="D3" s="58"/>
      <c r="E3" s="42"/>
      <c r="F3" s="42"/>
      <c r="G3" s="44"/>
      <c r="H3" s="44"/>
      <c r="I3" s="42"/>
    </row>
    <row r="4" spans="1:9" ht="15" customHeight="1">
      <c r="A4" s="57" t="s">
        <v>48</v>
      </c>
      <c r="B4" s="55" t="s">
        <v>82</v>
      </c>
      <c r="C4" s="55" t="s">
        <v>83</v>
      </c>
      <c r="D4" s="55" t="s">
        <v>84</v>
      </c>
      <c r="E4" s="55" t="s">
        <v>85</v>
      </c>
      <c r="F4" s="55" t="s">
        <v>103</v>
      </c>
      <c r="G4" s="155" t="s">
        <v>95</v>
      </c>
      <c r="H4" s="155" t="s">
        <v>41</v>
      </c>
      <c r="I4" s="42"/>
    </row>
    <row r="5" spans="1:9" ht="15.75" customHeight="1">
      <c r="A5" s="52"/>
      <c r="B5" s="47" t="s">
        <v>47</v>
      </c>
      <c r="C5" s="47" t="s">
        <v>47</v>
      </c>
      <c r="D5" s="47" t="s">
        <v>47</v>
      </c>
      <c r="E5" s="48" t="s">
        <v>47</v>
      </c>
      <c r="F5" s="48" t="s">
        <v>47</v>
      </c>
      <c r="G5" s="47" t="s">
        <v>47</v>
      </c>
      <c r="H5" s="49" t="s">
        <v>41</v>
      </c>
      <c r="I5" s="42"/>
    </row>
    <row r="6" spans="1:9" ht="18.75" customHeight="1">
      <c r="A6" s="53" t="s">
        <v>86</v>
      </c>
      <c r="B6" s="45"/>
      <c r="C6" s="46"/>
      <c r="D6" s="46"/>
      <c r="E6" s="46"/>
      <c r="F6" s="46"/>
      <c r="G6" s="50">
        <f>SUM(B6:F6)</f>
        <v>0</v>
      </c>
      <c r="H6" s="88" t="e">
        <f>G6/G9</f>
        <v>#DIV/0!</v>
      </c>
      <c r="I6" s="42"/>
    </row>
    <row r="7" spans="1:9" ht="20.25" customHeight="1">
      <c r="A7" s="53" t="s">
        <v>42</v>
      </c>
      <c r="B7" s="46"/>
      <c r="C7" s="46"/>
      <c r="D7" s="46"/>
      <c r="E7" s="46"/>
      <c r="F7" s="46"/>
      <c r="G7" s="50">
        <f>SUM(B7:F7)</f>
        <v>0</v>
      </c>
      <c r="H7" s="88" t="e">
        <f>G7/G9</f>
        <v>#DIV/0!</v>
      </c>
      <c r="I7" s="42"/>
    </row>
    <row r="8" spans="1:9" ht="20.25" customHeight="1">
      <c r="A8" s="54" t="s">
        <v>46</v>
      </c>
      <c r="B8" s="50">
        <f>B6+B7</f>
        <v>0</v>
      </c>
      <c r="C8" s="50">
        <f>C6+C7</f>
        <v>0</v>
      </c>
      <c r="D8" s="50">
        <f>D6+D7</f>
        <v>0</v>
      </c>
      <c r="E8" s="50">
        <f>E6+E7</f>
        <v>0</v>
      </c>
      <c r="F8" s="50">
        <f>F6+F7</f>
        <v>0</v>
      </c>
      <c r="G8" s="50">
        <f>SUM(B8:F8)</f>
        <v>0</v>
      </c>
      <c r="H8" s="88" t="e">
        <f>H6+H7</f>
        <v>#DIV/0!</v>
      </c>
      <c r="I8" s="42"/>
    </row>
    <row r="9" spans="1:9" ht="20.25" customHeight="1">
      <c r="A9" s="52" t="s">
        <v>43</v>
      </c>
      <c r="B9" s="56">
        <f aca="true" t="shared" si="0" ref="B9:F10">B8</f>
        <v>0</v>
      </c>
      <c r="C9" s="56">
        <f t="shared" si="0"/>
        <v>0</v>
      </c>
      <c r="D9" s="56">
        <f t="shared" si="0"/>
        <v>0</v>
      </c>
      <c r="E9" s="56">
        <f t="shared" si="0"/>
        <v>0</v>
      </c>
      <c r="F9" s="56">
        <f t="shared" si="0"/>
        <v>0</v>
      </c>
      <c r="G9" s="56">
        <f>SUM(B9:F9)</f>
        <v>0</v>
      </c>
      <c r="H9" s="89" t="e">
        <f>H8</f>
        <v>#DIV/0!</v>
      </c>
      <c r="I9" s="42"/>
    </row>
    <row r="10" spans="1:9" ht="20.25" customHeight="1">
      <c r="A10" s="53" t="s">
        <v>44</v>
      </c>
      <c r="B10" s="50">
        <f t="shared" si="0"/>
        <v>0</v>
      </c>
      <c r="C10" s="50">
        <f t="shared" si="0"/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>SUM(B10:F10)</f>
        <v>0</v>
      </c>
      <c r="H10" s="90" t="e">
        <f>H9</f>
        <v>#DIV/0!</v>
      </c>
      <c r="I10" s="42"/>
    </row>
    <row r="11" ht="15.75" customHeight="1"/>
    <row r="12" ht="15.75" customHeight="1"/>
    <row r="13" ht="15.75" customHeight="1"/>
    <row r="14" ht="15.75" customHeight="1"/>
    <row r="15" ht="15.75" customHeight="1"/>
  </sheetData>
  <sheetProtection/>
  <mergeCells count="3">
    <mergeCell ref="G4:H4"/>
    <mergeCell ref="G1:H1"/>
    <mergeCell ref="A2:H2"/>
  </mergeCells>
  <printOptions/>
  <pageMargins left="0.5905511811023623" right="0.5905511811023623" top="1.141732283464567" bottom="0.5905511811023623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view="pageBreakPreview" zoomScale="106" zoomScaleSheetLayoutView="106" zoomScalePageLayoutView="0" workbookViewId="0" topLeftCell="A43">
      <selection activeCell="H23" sqref="H23"/>
    </sheetView>
  </sheetViews>
  <sheetFormatPr defaultColWidth="9.140625" defaultRowHeight="15"/>
  <cols>
    <col min="1" max="1" width="12.57421875" style="78" customWidth="1"/>
    <col min="2" max="2" width="78.28125" style="12" customWidth="1"/>
    <col min="3" max="3" width="12.140625" style="12" customWidth="1"/>
    <col min="4" max="4" width="14.421875" style="12" customWidth="1"/>
    <col min="5" max="5" width="11.28125" style="110" customWidth="1"/>
    <col min="6" max="6" width="12.8515625" style="110" customWidth="1"/>
    <col min="7" max="7" width="9.140625" style="12" customWidth="1"/>
    <col min="8" max="8" width="19.28125" style="12" customWidth="1"/>
    <col min="9" max="9" width="19.00390625" style="12" customWidth="1"/>
    <col min="10" max="10" width="15.8515625" style="12" customWidth="1"/>
    <col min="11" max="11" width="15.140625" style="12" customWidth="1"/>
    <col min="12" max="16384" width="9.140625" style="12" customWidth="1"/>
  </cols>
  <sheetData>
    <row r="1" spans="1:11" ht="33.75" customHeight="1">
      <c r="A1" s="72"/>
      <c r="B1" s="13"/>
      <c r="C1" s="13"/>
      <c r="D1" s="13"/>
      <c r="E1" s="106"/>
      <c r="F1" s="106"/>
      <c r="G1" s="27"/>
      <c r="H1" s="27"/>
      <c r="I1" s="159" t="s">
        <v>99</v>
      </c>
      <c r="J1" s="159"/>
      <c r="K1" s="159"/>
    </row>
    <row r="2" spans="1:13" ht="20.25">
      <c r="A2" s="162" t="s">
        <v>74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20"/>
      <c r="M2" s="20"/>
    </row>
    <row r="3" spans="1:13" ht="20.25">
      <c r="A3" s="73"/>
      <c r="B3" s="29"/>
      <c r="C3" s="29"/>
      <c r="D3" s="29"/>
      <c r="E3" s="29"/>
      <c r="F3" s="29"/>
      <c r="G3" s="29"/>
      <c r="H3" s="29"/>
      <c r="I3" s="29"/>
      <c r="J3" s="29"/>
      <c r="K3" s="29"/>
      <c r="L3" s="20"/>
      <c r="M3" s="20"/>
    </row>
    <row r="4" spans="1:11" ht="15.75" customHeight="1">
      <c r="A4" s="155" t="s">
        <v>3</v>
      </c>
      <c r="B4" s="155" t="s">
        <v>49</v>
      </c>
      <c r="C4" s="155" t="s">
        <v>72</v>
      </c>
      <c r="D4" s="164" t="s">
        <v>137</v>
      </c>
      <c r="E4" s="160" t="s">
        <v>54</v>
      </c>
      <c r="F4" s="160" t="s">
        <v>75</v>
      </c>
      <c r="G4" s="160" t="s">
        <v>52</v>
      </c>
      <c r="H4" s="164" t="s">
        <v>138</v>
      </c>
      <c r="I4" s="155" t="s">
        <v>51</v>
      </c>
      <c r="J4" s="155"/>
      <c r="K4" s="155" t="s">
        <v>53</v>
      </c>
    </row>
    <row r="5" spans="1:11" ht="63" customHeight="1">
      <c r="A5" s="155"/>
      <c r="B5" s="155"/>
      <c r="C5" s="155"/>
      <c r="D5" s="165"/>
      <c r="E5" s="161"/>
      <c r="F5" s="161"/>
      <c r="G5" s="160"/>
      <c r="H5" s="166"/>
      <c r="I5" s="36" t="s">
        <v>40</v>
      </c>
      <c r="J5" s="36" t="s">
        <v>41</v>
      </c>
      <c r="K5" s="155"/>
    </row>
    <row r="6" spans="1:11" s="120" customFormat="1" ht="30" customHeight="1">
      <c r="A6" s="74" t="s">
        <v>28</v>
      </c>
      <c r="B6" s="91" t="s">
        <v>104</v>
      </c>
      <c r="C6" s="117" t="s">
        <v>90</v>
      </c>
      <c r="D6" s="117" t="s">
        <v>154</v>
      </c>
      <c r="E6" s="117" t="s">
        <v>154</v>
      </c>
      <c r="F6" s="117" t="s">
        <v>154</v>
      </c>
      <c r="G6" s="117" t="s">
        <v>154</v>
      </c>
      <c r="H6" s="116">
        <f>H7</f>
        <v>0</v>
      </c>
      <c r="I6" s="116">
        <f>H6</f>
        <v>0</v>
      </c>
      <c r="J6" s="118" t="e">
        <f>I6/I49</f>
        <v>#DIV/0!</v>
      </c>
      <c r="K6" s="119"/>
    </row>
    <row r="7" spans="1:11" s="123" customFormat="1" ht="30" customHeight="1">
      <c r="A7" s="79" t="s">
        <v>143</v>
      </c>
      <c r="B7" s="93" t="s">
        <v>142</v>
      </c>
      <c r="C7" s="114" t="s">
        <v>90</v>
      </c>
      <c r="D7" s="114" t="s">
        <v>154</v>
      </c>
      <c r="E7" s="114" t="s">
        <v>154</v>
      </c>
      <c r="F7" s="114" t="s">
        <v>154</v>
      </c>
      <c r="G7" s="114" t="s">
        <v>154</v>
      </c>
      <c r="H7" s="87">
        <f>ROUND((H9+H17)*0.15,2)</f>
        <v>0</v>
      </c>
      <c r="I7" s="87">
        <f>H7</f>
        <v>0</v>
      </c>
      <c r="J7" s="111" t="e">
        <f>I7/I49</f>
        <v>#DIV/0!</v>
      </c>
      <c r="K7" s="122"/>
    </row>
    <row r="8" spans="1:11" s="120" customFormat="1" ht="30" customHeight="1">
      <c r="A8" s="75" t="s">
        <v>29</v>
      </c>
      <c r="B8" s="92" t="s">
        <v>101</v>
      </c>
      <c r="C8" s="117" t="s">
        <v>91</v>
      </c>
      <c r="D8" s="117"/>
      <c r="E8" s="117"/>
      <c r="F8" s="117"/>
      <c r="G8" s="117"/>
      <c r="H8" s="116">
        <f>H9+H10</f>
        <v>0</v>
      </c>
      <c r="I8" s="116">
        <f>H8</f>
        <v>0</v>
      </c>
      <c r="J8" s="118" t="e">
        <f aca="true" t="shared" si="0" ref="J8:J40">I8/$I$49</f>
        <v>#DIV/0!</v>
      </c>
      <c r="K8" s="119"/>
    </row>
    <row r="9" spans="1:11" s="123" customFormat="1" ht="30" customHeight="1">
      <c r="A9" s="79" t="s">
        <v>30</v>
      </c>
      <c r="B9" s="93" t="s">
        <v>102</v>
      </c>
      <c r="C9" s="114" t="s">
        <v>91</v>
      </c>
      <c r="D9" s="169"/>
      <c r="E9" s="169"/>
      <c r="F9" s="167"/>
      <c r="G9" s="168"/>
      <c r="H9" s="168"/>
      <c r="I9" s="87">
        <f aca="true" t="shared" si="1" ref="I9:I47">H9</f>
        <v>0</v>
      </c>
      <c r="J9" s="111" t="e">
        <f t="shared" si="0"/>
        <v>#DIV/0!</v>
      </c>
      <c r="K9" s="122"/>
    </row>
    <row r="10" spans="1:11" s="123" customFormat="1" ht="30" customHeight="1">
      <c r="A10" s="79" t="s">
        <v>31</v>
      </c>
      <c r="B10" s="93" t="s">
        <v>171</v>
      </c>
      <c r="C10" s="114" t="s">
        <v>91</v>
      </c>
      <c r="D10" s="114"/>
      <c r="E10" s="114"/>
      <c r="F10" s="114"/>
      <c r="G10" s="52"/>
      <c r="H10" s="87">
        <f>SUM(H11:H15)</f>
        <v>0</v>
      </c>
      <c r="I10" s="87">
        <f t="shared" si="1"/>
        <v>0</v>
      </c>
      <c r="J10" s="111" t="e">
        <f t="shared" si="0"/>
        <v>#DIV/0!</v>
      </c>
      <c r="K10" s="122"/>
    </row>
    <row r="11" spans="1:11" s="121" customFormat="1" ht="28.5" customHeight="1">
      <c r="A11" s="81" t="s">
        <v>32</v>
      </c>
      <c r="B11" s="94" t="s">
        <v>105</v>
      </c>
      <c r="C11" s="113" t="s">
        <v>91</v>
      </c>
      <c r="D11" s="32"/>
      <c r="E11" s="32"/>
      <c r="F11" s="32"/>
      <c r="G11" s="26"/>
      <c r="H11" s="103"/>
      <c r="I11" s="101">
        <f t="shared" si="1"/>
        <v>0</v>
      </c>
      <c r="J11" s="112" t="e">
        <f t="shared" si="0"/>
        <v>#DIV/0!</v>
      </c>
      <c r="K11" s="84"/>
    </row>
    <row r="12" spans="1:11" s="121" customFormat="1" ht="28.5" customHeight="1">
      <c r="A12" s="81" t="s">
        <v>87</v>
      </c>
      <c r="B12" s="94" t="s">
        <v>107</v>
      </c>
      <c r="C12" s="113" t="s">
        <v>91</v>
      </c>
      <c r="D12" s="32"/>
      <c r="E12" s="32"/>
      <c r="F12" s="32"/>
      <c r="G12" s="26"/>
      <c r="H12" s="103"/>
      <c r="I12" s="101">
        <f t="shared" si="1"/>
        <v>0</v>
      </c>
      <c r="J12" s="112" t="e">
        <f t="shared" si="0"/>
        <v>#DIV/0!</v>
      </c>
      <c r="K12" s="84"/>
    </row>
    <row r="13" spans="1:11" s="121" customFormat="1" ht="28.5" customHeight="1">
      <c r="A13" s="81" t="s">
        <v>106</v>
      </c>
      <c r="B13" s="94" t="s">
        <v>118</v>
      </c>
      <c r="C13" s="113" t="s">
        <v>91</v>
      </c>
      <c r="D13" s="32"/>
      <c r="E13" s="32"/>
      <c r="F13" s="32"/>
      <c r="G13" s="26"/>
      <c r="H13" s="103"/>
      <c r="I13" s="101">
        <f t="shared" si="1"/>
        <v>0</v>
      </c>
      <c r="J13" s="112" t="e">
        <f t="shared" si="0"/>
        <v>#DIV/0!</v>
      </c>
      <c r="K13" s="84"/>
    </row>
    <row r="14" spans="1:11" s="121" customFormat="1" ht="28.5" customHeight="1">
      <c r="A14" s="81" t="s">
        <v>123</v>
      </c>
      <c r="B14" s="94" t="s">
        <v>126</v>
      </c>
      <c r="C14" s="113" t="s">
        <v>91</v>
      </c>
      <c r="D14" s="32"/>
      <c r="E14" s="32"/>
      <c r="F14" s="32"/>
      <c r="G14" s="26"/>
      <c r="H14" s="103"/>
      <c r="I14" s="101">
        <f t="shared" si="1"/>
        <v>0</v>
      </c>
      <c r="J14" s="112" t="e">
        <f t="shared" si="0"/>
        <v>#DIV/0!</v>
      </c>
      <c r="K14" s="84"/>
    </row>
    <row r="15" spans="1:11" s="121" customFormat="1" ht="28.5" customHeight="1">
      <c r="A15" s="81" t="s">
        <v>127</v>
      </c>
      <c r="B15" s="94" t="s">
        <v>140</v>
      </c>
      <c r="C15" s="113" t="s">
        <v>91</v>
      </c>
      <c r="D15" s="32"/>
      <c r="E15" s="32"/>
      <c r="F15" s="32"/>
      <c r="G15" s="26"/>
      <c r="H15" s="103"/>
      <c r="I15" s="101">
        <f t="shared" si="1"/>
        <v>0</v>
      </c>
      <c r="J15" s="112" t="e">
        <f t="shared" si="0"/>
        <v>#DIV/0!</v>
      </c>
      <c r="K15" s="84"/>
    </row>
    <row r="16" spans="1:11" s="120" customFormat="1" ht="24.75" customHeight="1">
      <c r="A16" s="80" t="s">
        <v>33</v>
      </c>
      <c r="B16" s="92" t="s">
        <v>50</v>
      </c>
      <c r="C16" s="117" t="s">
        <v>91</v>
      </c>
      <c r="D16" s="117"/>
      <c r="E16" s="117"/>
      <c r="F16" s="117"/>
      <c r="G16" s="126"/>
      <c r="H16" s="116">
        <f>H17+H21</f>
        <v>0</v>
      </c>
      <c r="I16" s="116">
        <f t="shared" si="1"/>
        <v>0</v>
      </c>
      <c r="J16" s="118" t="e">
        <f t="shared" si="0"/>
        <v>#DIV/0!</v>
      </c>
      <c r="K16" s="119"/>
    </row>
    <row r="17" spans="1:11" s="123" customFormat="1" ht="30" customHeight="1">
      <c r="A17" s="82" t="s">
        <v>88</v>
      </c>
      <c r="B17" s="93" t="s">
        <v>89</v>
      </c>
      <c r="C17" s="114" t="s">
        <v>91</v>
      </c>
      <c r="D17" s="137"/>
      <c r="E17" s="137"/>
      <c r="F17" s="137"/>
      <c r="G17" s="52"/>
      <c r="H17" s="87">
        <f>SUM(H18:H20)</f>
        <v>0</v>
      </c>
      <c r="I17" s="87">
        <f t="shared" si="1"/>
        <v>0</v>
      </c>
      <c r="J17" s="111" t="e">
        <f t="shared" si="0"/>
        <v>#DIV/0!</v>
      </c>
      <c r="K17" s="122"/>
    </row>
    <row r="18" spans="1:11" s="123" customFormat="1" ht="30" customHeight="1">
      <c r="A18" s="115" t="s">
        <v>155</v>
      </c>
      <c r="B18" s="35" t="s">
        <v>156</v>
      </c>
      <c r="C18" s="138" t="s">
        <v>91</v>
      </c>
      <c r="D18" s="32"/>
      <c r="E18" s="32"/>
      <c r="F18" s="47"/>
      <c r="G18" s="127"/>
      <c r="H18" s="124"/>
      <c r="I18" s="87">
        <f>H18</f>
        <v>0</v>
      </c>
      <c r="J18" s="111" t="e">
        <f t="shared" si="0"/>
        <v>#DIV/0!</v>
      </c>
      <c r="K18" s="122"/>
    </row>
    <row r="19" spans="1:11" s="123" customFormat="1" ht="30" customHeight="1">
      <c r="A19" s="115" t="s">
        <v>157</v>
      </c>
      <c r="B19" s="35" t="s">
        <v>163</v>
      </c>
      <c r="C19" s="138" t="s">
        <v>91</v>
      </c>
      <c r="D19" s="32"/>
      <c r="E19" s="32"/>
      <c r="F19" s="47"/>
      <c r="G19" s="127"/>
      <c r="H19" s="124"/>
      <c r="I19" s="87">
        <f>H19</f>
        <v>0</v>
      </c>
      <c r="J19" s="111" t="e">
        <f t="shared" si="0"/>
        <v>#DIV/0!</v>
      </c>
      <c r="K19" s="122"/>
    </row>
    <row r="20" spans="1:11" s="123" customFormat="1" ht="30" customHeight="1">
      <c r="A20" s="115" t="s">
        <v>161</v>
      </c>
      <c r="B20" s="35" t="s">
        <v>162</v>
      </c>
      <c r="C20" s="138" t="s">
        <v>91</v>
      </c>
      <c r="D20" s="32"/>
      <c r="E20" s="32"/>
      <c r="F20" s="47"/>
      <c r="G20" s="127"/>
      <c r="H20" s="124"/>
      <c r="I20" s="87">
        <f>H20</f>
        <v>0</v>
      </c>
      <c r="J20" s="111" t="e">
        <f t="shared" si="0"/>
        <v>#DIV/0!</v>
      </c>
      <c r="K20" s="122"/>
    </row>
    <row r="21" spans="1:11" s="123" customFormat="1" ht="30" customHeight="1">
      <c r="A21" s="82" t="s">
        <v>113</v>
      </c>
      <c r="B21" s="93" t="s">
        <v>116</v>
      </c>
      <c r="C21" s="114" t="s">
        <v>91</v>
      </c>
      <c r="D21" s="114"/>
      <c r="E21" s="114"/>
      <c r="F21" s="114"/>
      <c r="G21" s="114"/>
      <c r="H21" s="87">
        <f>SUM(H22:H26)</f>
        <v>0</v>
      </c>
      <c r="I21" s="87">
        <f t="shared" si="1"/>
        <v>0</v>
      </c>
      <c r="J21" s="111" t="e">
        <f t="shared" si="0"/>
        <v>#DIV/0!</v>
      </c>
      <c r="K21" s="122"/>
    </row>
    <row r="22" spans="1:11" s="121" customFormat="1" ht="30" customHeight="1">
      <c r="A22" s="83" t="s">
        <v>114</v>
      </c>
      <c r="B22" s="94" t="s">
        <v>105</v>
      </c>
      <c r="C22" s="113" t="s">
        <v>91</v>
      </c>
      <c r="D22" s="32"/>
      <c r="E22" s="32"/>
      <c r="F22" s="32"/>
      <c r="G22" s="32"/>
      <c r="H22" s="103"/>
      <c r="I22" s="101">
        <f t="shared" si="1"/>
        <v>0</v>
      </c>
      <c r="J22" s="112" t="e">
        <f t="shared" si="0"/>
        <v>#DIV/0!</v>
      </c>
      <c r="K22" s="84"/>
    </row>
    <row r="23" spans="1:11" s="121" customFormat="1" ht="30" customHeight="1">
      <c r="A23" s="83" t="s">
        <v>115</v>
      </c>
      <c r="B23" s="94" t="s">
        <v>107</v>
      </c>
      <c r="C23" s="113" t="s">
        <v>91</v>
      </c>
      <c r="D23" s="32"/>
      <c r="E23" s="32"/>
      <c r="F23" s="32"/>
      <c r="G23" s="32"/>
      <c r="H23" s="103"/>
      <c r="I23" s="101">
        <f t="shared" si="1"/>
        <v>0</v>
      </c>
      <c r="J23" s="112" t="e">
        <f t="shared" si="0"/>
        <v>#DIV/0!</v>
      </c>
      <c r="K23" s="84"/>
    </row>
    <row r="24" spans="1:11" s="121" customFormat="1" ht="30" customHeight="1">
      <c r="A24" s="83" t="s">
        <v>117</v>
      </c>
      <c r="B24" s="94" t="s">
        <v>118</v>
      </c>
      <c r="C24" s="113" t="s">
        <v>91</v>
      </c>
      <c r="D24" s="32"/>
      <c r="E24" s="32"/>
      <c r="F24" s="32"/>
      <c r="G24" s="32"/>
      <c r="H24" s="103"/>
      <c r="I24" s="101">
        <f t="shared" si="1"/>
        <v>0</v>
      </c>
      <c r="J24" s="112" t="e">
        <f t="shared" si="0"/>
        <v>#DIV/0!</v>
      </c>
      <c r="K24" s="84"/>
    </row>
    <row r="25" spans="1:11" s="121" customFormat="1" ht="30" customHeight="1">
      <c r="A25" s="83" t="s">
        <v>124</v>
      </c>
      <c r="B25" s="94" t="s">
        <v>125</v>
      </c>
      <c r="C25" s="113" t="s">
        <v>91</v>
      </c>
      <c r="D25" s="32"/>
      <c r="E25" s="32"/>
      <c r="F25" s="32"/>
      <c r="G25" s="32"/>
      <c r="H25" s="103"/>
      <c r="I25" s="101">
        <f t="shared" si="1"/>
        <v>0</v>
      </c>
      <c r="J25" s="112" t="e">
        <f t="shared" si="0"/>
        <v>#DIV/0!</v>
      </c>
      <c r="K25" s="84"/>
    </row>
    <row r="26" spans="1:11" s="121" customFormat="1" ht="30" customHeight="1">
      <c r="A26" s="83" t="s">
        <v>129</v>
      </c>
      <c r="B26" s="94" t="s">
        <v>128</v>
      </c>
      <c r="C26" s="113" t="s">
        <v>91</v>
      </c>
      <c r="D26" s="32"/>
      <c r="E26" s="32"/>
      <c r="F26" s="32"/>
      <c r="G26" s="32"/>
      <c r="H26" s="103"/>
      <c r="I26" s="101">
        <f t="shared" si="1"/>
        <v>0</v>
      </c>
      <c r="J26" s="112" t="e">
        <f t="shared" si="0"/>
        <v>#DIV/0!</v>
      </c>
      <c r="K26" s="84"/>
    </row>
    <row r="27" spans="1:11" s="130" customFormat="1" ht="30" customHeight="1">
      <c r="A27" s="80" t="s">
        <v>108</v>
      </c>
      <c r="B27" s="92" t="s">
        <v>109</v>
      </c>
      <c r="C27" s="128" t="s">
        <v>91</v>
      </c>
      <c r="D27" s="128"/>
      <c r="E27" s="128"/>
      <c r="F27" s="128"/>
      <c r="G27" s="128"/>
      <c r="H27" s="116">
        <f>H28</f>
        <v>0</v>
      </c>
      <c r="I27" s="116">
        <f t="shared" si="1"/>
        <v>0</v>
      </c>
      <c r="J27" s="118" t="e">
        <f t="shared" si="0"/>
        <v>#DIV/0!</v>
      </c>
      <c r="K27" s="129"/>
    </row>
    <row r="28" spans="1:11" s="123" customFormat="1" ht="30" customHeight="1">
      <c r="A28" s="99" t="s">
        <v>110</v>
      </c>
      <c r="B28" s="98" t="s">
        <v>119</v>
      </c>
      <c r="C28" s="114" t="s">
        <v>91</v>
      </c>
      <c r="D28" s="114"/>
      <c r="E28" s="114"/>
      <c r="F28" s="114"/>
      <c r="G28" s="114"/>
      <c r="H28" s="87">
        <f>SUM(H29:H30)</f>
        <v>0</v>
      </c>
      <c r="I28" s="87">
        <f t="shared" si="1"/>
        <v>0</v>
      </c>
      <c r="J28" s="111" t="e">
        <f t="shared" si="0"/>
        <v>#DIV/0!</v>
      </c>
      <c r="K28" s="122"/>
    </row>
    <row r="29" spans="1:11" ht="30" customHeight="1">
      <c r="A29" s="100" t="s">
        <v>120</v>
      </c>
      <c r="B29" s="94" t="s">
        <v>168</v>
      </c>
      <c r="C29" s="69" t="s">
        <v>91</v>
      </c>
      <c r="D29" s="32"/>
      <c r="E29" s="32"/>
      <c r="F29" s="32"/>
      <c r="G29" s="96"/>
      <c r="H29" s="102"/>
      <c r="I29" s="101">
        <f t="shared" si="1"/>
        <v>0</v>
      </c>
      <c r="J29" s="112" t="e">
        <f t="shared" si="0"/>
        <v>#DIV/0!</v>
      </c>
      <c r="K29" s="84"/>
    </row>
    <row r="30" spans="1:11" ht="30" customHeight="1">
      <c r="A30" s="100" t="s">
        <v>144</v>
      </c>
      <c r="B30" s="94" t="s">
        <v>169</v>
      </c>
      <c r="C30" s="105" t="s">
        <v>91</v>
      </c>
      <c r="D30" s="32"/>
      <c r="E30" s="32"/>
      <c r="F30" s="32"/>
      <c r="G30" s="96"/>
      <c r="H30" s="102"/>
      <c r="I30" s="101">
        <f t="shared" si="1"/>
        <v>0</v>
      </c>
      <c r="J30" s="112" t="e">
        <f t="shared" si="0"/>
        <v>#DIV/0!</v>
      </c>
      <c r="K30" s="84"/>
    </row>
    <row r="31" spans="1:11" s="130" customFormat="1" ht="30" customHeight="1">
      <c r="A31" s="92" t="s">
        <v>111</v>
      </c>
      <c r="B31" s="92" t="s">
        <v>130</v>
      </c>
      <c r="C31" s="128" t="s">
        <v>91</v>
      </c>
      <c r="D31" s="128"/>
      <c r="E31" s="128"/>
      <c r="F31" s="128"/>
      <c r="G31" s="128"/>
      <c r="H31" s="116">
        <f>H32</f>
        <v>0</v>
      </c>
      <c r="I31" s="116">
        <f t="shared" si="1"/>
        <v>0</v>
      </c>
      <c r="J31" s="118" t="e">
        <f t="shared" si="0"/>
        <v>#DIV/0!</v>
      </c>
      <c r="K31" s="129"/>
    </row>
    <row r="32" spans="1:11" ht="33" customHeight="1">
      <c r="A32" s="82" t="s">
        <v>131</v>
      </c>
      <c r="B32" s="98" t="s">
        <v>112</v>
      </c>
      <c r="C32" s="69" t="s">
        <v>91</v>
      </c>
      <c r="D32" s="32"/>
      <c r="E32" s="32"/>
      <c r="F32" s="32"/>
      <c r="G32" s="96"/>
      <c r="H32" s="102"/>
      <c r="I32" s="101">
        <f t="shared" si="1"/>
        <v>0</v>
      </c>
      <c r="J32" s="112" t="e">
        <f t="shared" si="0"/>
        <v>#DIV/0!</v>
      </c>
      <c r="K32" s="84"/>
    </row>
    <row r="33" spans="1:11" s="125" customFormat="1" ht="30" customHeight="1">
      <c r="A33" s="80" t="s">
        <v>96</v>
      </c>
      <c r="B33" s="92" t="s">
        <v>97</v>
      </c>
      <c r="C33" s="114" t="s">
        <v>91</v>
      </c>
      <c r="D33" s="114"/>
      <c r="E33" s="114"/>
      <c r="F33" s="114"/>
      <c r="G33" s="98"/>
      <c r="H33" s="116">
        <f>H34+H41+H43+H45</f>
        <v>0</v>
      </c>
      <c r="I33" s="116">
        <f t="shared" si="1"/>
        <v>0</v>
      </c>
      <c r="J33" s="111" t="e">
        <f t="shared" si="0"/>
        <v>#DIV/0!</v>
      </c>
      <c r="K33" s="122"/>
    </row>
    <row r="34" spans="1:11" s="125" customFormat="1" ht="37.5" customHeight="1">
      <c r="A34" s="82" t="s">
        <v>98</v>
      </c>
      <c r="B34" s="93" t="s">
        <v>121</v>
      </c>
      <c r="C34" s="114" t="s">
        <v>91</v>
      </c>
      <c r="D34" s="114"/>
      <c r="E34" s="114"/>
      <c r="F34" s="114"/>
      <c r="G34" s="98"/>
      <c r="H34" s="87">
        <f>SUM(H35:H40)</f>
        <v>0</v>
      </c>
      <c r="I34" s="87">
        <f t="shared" si="1"/>
        <v>0</v>
      </c>
      <c r="J34" s="111" t="e">
        <f>I34/$I$49</f>
        <v>#DIV/0!</v>
      </c>
      <c r="K34" s="122"/>
    </row>
    <row r="35" spans="1:11" s="121" customFormat="1" ht="37.5" customHeight="1">
      <c r="A35" s="115" t="s">
        <v>145</v>
      </c>
      <c r="B35" s="35" t="s">
        <v>158</v>
      </c>
      <c r="C35" s="113" t="s">
        <v>91</v>
      </c>
      <c r="D35" s="32"/>
      <c r="E35" s="32"/>
      <c r="F35" s="32"/>
      <c r="G35" s="97"/>
      <c r="H35" s="102"/>
      <c r="I35" s="101">
        <f t="shared" si="1"/>
        <v>0</v>
      </c>
      <c r="J35" s="112" t="e">
        <f t="shared" si="0"/>
        <v>#DIV/0!</v>
      </c>
      <c r="K35" s="84"/>
    </row>
    <row r="36" spans="1:11" s="121" customFormat="1" ht="37.5" customHeight="1">
      <c r="A36" s="115" t="s">
        <v>148</v>
      </c>
      <c r="B36" s="35" t="s">
        <v>167</v>
      </c>
      <c r="C36" s="113" t="s">
        <v>91</v>
      </c>
      <c r="D36" s="32"/>
      <c r="E36" s="32"/>
      <c r="F36" s="32"/>
      <c r="G36" s="97"/>
      <c r="H36" s="102"/>
      <c r="I36" s="101">
        <f t="shared" si="1"/>
        <v>0</v>
      </c>
      <c r="J36" s="112" t="e">
        <f t="shared" si="0"/>
        <v>#DIV/0!</v>
      </c>
      <c r="K36" s="84"/>
    </row>
    <row r="37" spans="1:11" s="121" customFormat="1" ht="37.5" customHeight="1">
      <c r="A37" s="115" t="s">
        <v>149</v>
      </c>
      <c r="B37" s="35" t="s">
        <v>159</v>
      </c>
      <c r="C37" s="113" t="s">
        <v>91</v>
      </c>
      <c r="D37" s="32"/>
      <c r="E37" s="32"/>
      <c r="F37" s="32"/>
      <c r="G37" s="97"/>
      <c r="H37" s="102"/>
      <c r="I37" s="101">
        <f t="shared" si="1"/>
        <v>0</v>
      </c>
      <c r="J37" s="112" t="e">
        <f t="shared" si="0"/>
        <v>#DIV/0!</v>
      </c>
      <c r="K37" s="84"/>
    </row>
    <row r="38" spans="1:11" s="121" customFormat="1" ht="37.5" customHeight="1">
      <c r="A38" s="115" t="s">
        <v>150</v>
      </c>
      <c r="B38" s="35" t="s">
        <v>146</v>
      </c>
      <c r="C38" s="113" t="s">
        <v>91</v>
      </c>
      <c r="D38" s="32"/>
      <c r="E38" s="32"/>
      <c r="F38" s="32"/>
      <c r="G38" s="97"/>
      <c r="H38" s="102"/>
      <c r="I38" s="101">
        <f t="shared" si="1"/>
        <v>0</v>
      </c>
      <c r="J38" s="112" t="e">
        <f t="shared" si="0"/>
        <v>#DIV/0!</v>
      </c>
      <c r="K38" s="84"/>
    </row>
    <row r="39" spans="1:11" s="121" customFormat="1" ht="37.5" customHeight="1">
      <c r="A39" s="115" t="s">
        <v>151</v>
      </c>
      <c r="B39" s="35" t="s">
        <v>147</v>
      </c>
      <c r="C39" s="113" t="s">
        <v>91</v>
      </c>
      <c r="D39" s="32"/>
      <c r="E39" s="32"/>
      <c r="F39" s="32"/>
      <c r="G39" s="97"/>
      <c r="H39" s="102"/>
      <c r="I39" s="101">
        <f t="shared" si="1"/>
        <v>0</v>
      </c>
      <c r="J39" s="112" t="e">
        <f t="shared" si="0"/>
        <v>#DIV/0!</v>
      </c>
      <c r="K39" s="84"/>
    </row>
    <row r="40" spans="1:11" s="121" customFormat="1" ht="37.5" customHeight="1">
      <c r="A40" s="115" t="s">
        <v>172</v>
      </c>
      <c r="B40" s="35" t="s">
        <v>141</v>
      </c>
      <c r="C40" s="139" t="s">
        <v>91</v>
      </c>
      <c r="D40" s="32"/>
      <c r="E40" s="32"/>
      <c r="F40" s="32"/>
      <c r="G40" s="97"/>
      <c r="H40" s="102"/>
      <c r="I40" s="101">
        <f t="shared" si="1"/>
        <v>0</v>
      </c>
      <c r="J40" s="112" t="e">
        <f t="shared" si="0"/>
        <v>#DIV/0!</v>
      </c>
      <c r="K40" s="84"/>
    </row>
    <row r="41" spans="1:11" s="125" customFormat="1" ht="30" customHeight="1">
      <c r="A41" s="82" t="s">
        <v>132</v>
      </c>
      <c r="B41" s="93" t="s">
        <v>164</v>
      </c>
      <c r="C41" s="114" t="s">
        <v>91</v>
      </c>
      <c r="D41" s="114" t="s">
        <v>77</v>
      </c>
      <c r="E41" s="114"/>
      <c r="F41" s="114"/>
      <c r="G41" s="114"/>
      <c r="H41" s="87">
        <f>SUM(H42:H42)</f>
        <v>0</v>
      </c>
      <c r="I41" s="87">
        <f t="shared" si="1"/>
        <v>0</v>
      </c>
      <c r="J41" s="111" t="e">
        <f aca="true" t="shared" si="2" ref="J41:J48">I41/$I$49</f>
        <v>#DIV/0!</v>
      </c>
      <c r="K41" s="122"/>
    </row>
    <row r="42" spans="1:11" ht="54" customHeight="1">
      <c r="A42" s="115" t="s">
        <v>152</v>
      </c>
      <c r="B42" s="35" t="s">
        <v>166</v>
      </c>
      <c r="C42" s="105" t="s">
        <v>91</v>
      </c>
      <c r="D42" s="32" t="s">
        <v>77</v>
      </c>
      <c r="E42" s="32"/>
      <c r="F42" s="32"/>
      <c r="G42" s="96"/>
      <c r="H42" s="102"/>
      <c r="I42" s="101">
        <f t="shared" si="1"/>
        <v>0</v>
      </c>
      <c r="J42" s="112" t="e">
        <f t="shared" si="2"/>
        <v>#DIV/0!</v>
      </c>
      <c r="K42" s="84"/>
    </row>
    <row r="43" spans="1:11" s="125" customFormat="1" ht="30" customHeight="1">
      <c r="A43" s="82" t="s">
        <v>133</v>
      </c>
      <c r="B43" s="93" t="s">
        <v>165</v>
      </c>
      <c r="C43" s="114" t="s">
        <v>91</v>
      </c>
      <c r="D43" s="114" t="s">
        <v>77</v>
      </c>
      <c r="E43" s="114"/>
      <c r="F43" s="114"/>
      <c r="G43" s="114"/>
      <c r="H43" s="87">
        <f>SUM(H44:H44)</f>
        <v>0</v>
      </c>
      <c r="I43" s="87">
        <f t="shared" si="1"/>
        <v>0</v>
      </c>
      <c r="J43" s="111" t="e">
        <f t="shared" si="2"/>
        <v>#DIV/0!</v>
      </c>
      <c r="K43" s="122"/>
    </row>
    <row r="44" spans="1:11" ht="63" customHeight="1">
      <c r="A44" s="115" t="s">
        <v>153</v>
      </c>
      <c r="B44" s="35" t="s">
        <v>174</v>
      </c>
      <c r="C44" s="105" t="s">
        <v>91</v>
      </c>
      <c r="D44" s="32" t="s">
        <v>77</v>
      </c>
      <c r="E44" s="32"/>
      <c r="F44" s="32"/>
      <c r="G44" s="96"/>
      <c r="H44" s="102"/>
      <c r="I44" s="101">
        <f t="shared" si="1"/>
        <v>0</v>
      </c>
      <c r="J44" s="112" t="e">
        <f t="shared" si="2"/>
        <v>#DIV/0!</v>
      </c>
      <c r="K44" s="84"/>
    </row>
    <row r="45" spans="1:11" s="125" customFormat="1" ht="30" customHeight="1">
      <c r="A45" s="82" t="s">
        <v>134</v>
      </c>
      <c r="B45" s="93" t="s">
        <v>139</v>
      </c>
      <c r="C45" s="114" t="s">
        <v>91</v>
      </c>
      <c r="D45" s="114"/>
      <c r="E45" s="114"/>
      <c r="F45" s="114"/>
      <c r="G45" s="114"/>
      <c r="H45" s="87">
        <f>SUM(H46:H47)</f>
        <v>0</v>
      </c>
      <c r="I45" s="87">
        <f t="shared" si="1"/>
        <v>0</v>
      </c>
      <c r="J45" s="111" t="e">
        <f t="shared" si="2"/>
        <v>#DIV/0!</v>
      </c>
      <c r="K45" s="122"/>
    </row>
    <row r="46" spans="1:11" s="121" customFormat="1" ht="51.75" customHeight="1">
      <c r="A46" s="83" t="s">
        <v>135</v>
      </c>
      <c r="B46" s="94" t="s">
        <v>173</v>
      </c>
      <c r="C46" s="113" t="s">
        <v>91</v>
      </c>
      <c r="D46" s="96"/>
      <c r="E46" s="96"/>
      <c r="F46" s="96"/>
      <c r="G46" s="97"/>
      <c r="H46" s="102"/>
      <c r="I46" s="101">
        <f t="shared" si="1"/>
        <v>0</v>
      </c>
      <c r="J46" s="112" t="e">
        <f t="shared" si="2"/>
        <v>#DIV/0!</v>
      </c>
      <c r="K46" s="84"/>
    </row>
    <row r="47" spans="1:11" ht="47.25" customHeight="1">
      <c r="A47" s="83" t="s">
        <v>136</v>
      </c>
      <c r="B47" s="35" t="s">
        <v>160</v>
      </c>
      <c r="C47" s="85" t="s">
        <v>91</v>
      </c>
      <c r="D47" s="32"/>
      <c r="E47" s="32"/>
      <c r="F47" s="32"/>
      <c r="G47" s="28"/>
      <c r="H47" s="103"/>
      <c r="I47" s="101">
        <f t="shared" si="1"/>
        <v>0</v>
      </c>
      <c r="J47" s="112" t="e">
        <f t="shared" si="2"/>
        <v>#DIV/0!</v>
      </c>
      <c r="K47" s="84"/>
    </row>
    <row r="48" spans="1:11" s="130" customFormat="1" ht="41.25" customHeight="1">
      <c r="A48" s="80" t="s">
        <v>56</v>
      </c>
      <c r="B48" s="92" t="s">
        <v>170</v>
      </c>
      <c r="C48" s="128" t="s">
        <v>154</v>
      </c>
      <c r="D48" s="128" t="s">
        <v>154</v>
      </c>
      <c r="E48" s="128" t="s">
        <v>154</v>
      </c>
      <c r="F48" s="128" t="s">
        <v>154</v>
      </c>
      <c r="G48" s="128" t="s">
        <v>154</v>
      </c>
      <c r="H48" s="116">
        <f>ROUND((H8+H16+H27+H31+H33)*0.02,2)</f>
        <v>0</v>
      </c>
      <c r="I48" s="116">
        <f>H48</f>
        <v>0</v>
      </c>
      <c r="J48" s="118" t="e">
        <f t="shared" si="2"/>
        <v>#DIV/0!</v>
      </c>
      <c r="K48" s="129"/>
    </row>
    <row r="49" spans="1:11" s="120" customFormat="1" ht="30" customHeight="1">
      <c r="A49" s="131"/>
      <c r="B49" s="132" t="s">
        <v>51</v>
      </c>
      <c r="C49" s="132"/>
      <c r="D49" s="132"/>
      <c r="E49" s="133"/>
      <c r="F49" s="133"/>
      <c r="G49" s="134"/>
      <c r="H49" s="135">
        <f>H6+H8+H16+H27+H31+H33+H48</f>
        <v>0</v>
      </c>
      <c r="I49" s="135">
        <f>I6+I8+I16+I27+I31+I33+I48</f>
        <v>0</v>
      </c>
      <c r="J49" s="136" t="e">
        <f>J6+J8+J16+J27+J31+J33+J48</f>
        <v>#DIV/0!</v>
      </c>
      <c r="K49" s="119"/>
    </row>
    <row r="50" spans="1:11" ht="15">
      <c r="A50" s="16"/>
      <c r="B50" s="18"/>
      <c r="E50" s="107"/>
      <c r="F50" s="107"/>
      <c r="G50" s="16"/>
      <c r="H50" s="16"/>
      <c r="I50" s="104"/>
      <c r="J50" s="17"/>
      <c r="K50" s="14"/>
    </row>
    <row r="51" spans="1:11" ht="15" customHeight="1">
      <c r="A51" s="157" t="s">
        <v>122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8"/>
    </row>
    <row r="52" spans="1:11" ht="15" customHeight="1">
      <c r="A52" s="76" t="s">
        <v>100</v>
      </c>
      <c r="B52" s="60"/>
      <c r="C52" s="60"/>
      <c r="D52" s="95"/>
      <c r="E52" s="108"/>
      <c r="F52" s="108"/>
      <c r="G52" s="60"/>
      <c r="H52" s="86"/>
      <c r="I52" s="60"/>
      <c r="J52" s="60"/>
      <c r="K52" s="61"/>
    </row>
    <row r="53" spans="1:11" ht="15">
      <c r="A53" s="157" t="s">
        <v>78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</row>
    <row r="54" spans="1:11" ht="15">
      <c r="A54" s="77"/>
      <c r="B54" s="14"/>
      <c r="E54" s="109"/>
      <c r="F54" s="109"/>
      <c r="G54" s="14"/>
      <c r="H54" s="14"/>
      <c r="I54" s="19"/>
      <c r="J54" s="15"/>
      <c r="K54" s="14"/>
    </row>
  </sheetData>
  <sheetProtection/>
  <mergeCells count="14">
    <mergeCell ref="A53:K53"/>
    <mergeCell ref="A51:K51"/>
    <mergeCell ref="I1:K1"/>
    <mergeCell ref="A4:A5"/>
    <mergeCell ref="B4:B5"/>
    <mergeCell ref="E4:E5"/>
    <mergeCell ref="F4:F5"/>
    <mergeCell ref="G4:G5"/>
    <mergeCell ref="I4:J4"/>
    <mergeCell ref="K4:K5"/>
    <mergeCell ref="C4:C5"/>
    <mergeCell ref="A2:K2"/>
    <mergeCell ref="D4:D5"/>
    <mergeCell ref="H4:H5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22" t="s">
        <v>61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21" t="s">
        <v>57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21" t="s">
        <v>58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38</v>
      </c>
      <c r="H4" s="21" t="s">
        <v>59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2:8" ht="15.75">
      <c r="B6" s="9">
        <v>5</v>
      </c>
      <c r="C6" s="5">
        <f t="shared" si="0"/>
        <v>5</v>
      </c>
      <c r="D6" s="5" t="s">
        <v>10</v>
      </c>
      <c r="H6" s="22" t="s">
        <v>60</v>
      </c>
    </row>
    <row r="7" spans="2:8" ht="15.75">
      <c r="B7" s="9">
        <v>6</v>
      </c>
      <c r="C7" s="5">
        <f t="shared" si="0"/>
        <v>6</v>
      </c>
      <c r="D7" s="5" t="s">
        <v>11</v>
      </c>
      <c r="H7" s="23"/>
    </row>
    <row r="8" spans="2:8" ht="47.25">
      <c r="B8" s="9">
        <v>7</v>
      </c>
      <c r="C8" s="5">
        <f t="shared" si="0"/>
        <v>7</v>
      </c>
      <c r="D8" s="5" t="s">
        <v>12</v>
      </c>
      <c r="F8" s="30" t="s">
        <v>76</v>
      </c>
      <c r="H8" s="23" t="s">
        <v>71</v>
      </c>
    </row>
    <row r="9" spans="2:8" ht="31.5">
      <c r="B9" s="9">
        <v>8</v>
      </c>
      <c r="C9" s="5">
        <f t="shared" si="0"/>
        <v>8</v>
      </c>
      <c r="D9" s="5" t="s">
        <v>13</v>
      </c>
      <c r="F9" s="21"/>
      <c r="H9" s="23" t="s">
        <v>62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1" t="s">
        <v>77</v>
      </c>
      <c r="H10" s="23" t="s">
        <v>63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3" t="s">
        <v>64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3" t="s">
        <v>65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3" t="s">
        <v>66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3" t="s">
        <v>67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3" t="s">
        <v>68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3" t="s">
        <v>69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3" t="s">
        <v>70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Santa Ozola-Tiruma</cp:lastModifiedBy>
  <cp:lastPrinted>2015-08-19T10:35:51Z</cp:lastPrinted>
  <dcterms:created xsi:type="dcterms:W3CDTF">2014-03-04T14:47:17Z</dcterms:created>
  <dcterms:modified xsi:type="dcterms:W3CDTF">2015-08-24T13:03:40Z</dcterms:modified>
  <cp:category/>
  <cp:version/>
  <cp:contentType/>
  <cp:contentStatus/>
</cp:coreProperties>
</file>